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参考ファイル\"/>
    </mc:Choice>
  </mc:AlternateContent>
  <xr:revisionPtr revIDLastSave="0" documentId="13_ncr:1_{FA18F283-D2A4-4AA8-9C68-9FE7AFA5FCAF}" xr6:coauthVersionLast="47" xr6:coauthVersionMax="47" xr10:uidLastSave="{00000000-0000-0000-0000-000000000000}"/>
  <bookViews>
    <workbookView xWindow="540" yWindow="360" windowWidth="20568" windowHeight="11796" xr2:uid="{446B73A2-F1C3-4D6A-99E6-AD7B715334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F6" i="1" s="1"/>
  <c r="I6" i="1" l="1"/>
  <c r="F5" i="1"/>
  <c r="F4" i="1"/>
  <c r="F3" i="1"/>
  <c r="F2" i="1"/>
  <c r="B8" i="1"/>
  <c r="E5" i="1" l="1"/>
  <c r="H5" i="1" s="1"/>
  <c r="E4" i="1"/>
  <c r="H4" i="1" s="1"/>
  <c r="E6" i="1"/>
  <c r="E2" i="1"/>
  <c r="H2" i="1" s="1"/>
  <c r="E3" i="1"/>
  <c r="H3" i="1" s="1"/>
  <c r="I2" i="1"/>
  <c r="I3" i="1"/>
  <c r="I5" i="1"/>
  <c r="I4" i="1"/>
  <c r="K5" i="1" l="1"/>
  <c r="K4" i="1"/>
  <c r="K2" i="1"/>
  <c r="H6" i="1"/>
  <c r="H8" i="1" s="1"/>
  <c r="H9" i="1" s="1"/>
  <c r="K6" i="1"/>
  <c r="K3" i="1"/>
  <c r="I8" i="1"/>
  <c r="I9" i="1" s="1"/>
  <c r="K9" i="1" l="1"/>
  <c r="M2" i="1" s="1"/>
</calcChain>
</file>

<file path=xl/sharedStrings.xml><?xml version="1.0" encoding="utf-8"?>
<sst xmlns="http://schemas.openxmlformats.org/spreadsheetml/2006/main" count="15" uniqueCount="15">
  <si>
    <t>平均値</t>
    <rPh sb="0" eb="3">
      <t>ヘイキンチ</t>
    </rPh>
    <phoneticPr fontId="1"/>
  </si>
  <si>
    <t>中間</t>
    <rPh sb="0" eb="2">
      <t>チュウカン</t>
    </rPh>
    <phoneticPr fontId="1"/>
  </si>
  <si>
    <t>期末</t>
    <rPh sb="0" eb="2">
      <t>キマツ</t>
    </rPh>
    <phoneticPr fontId="1"/>
  </si>
  <si>
    <t>中間の偏差</t>
    <rPh sb="0" eb="2">
      <t>チュウカン</t>
    </rPh>
    <rPh sb="3" eb="5">
      <t>ヘンサ</t>
    </rPh>
    <phoneticPr fontId="1"/>
  </si>
  <si>
    <t>期末の偏差</t>
    <rPh sb="0" eb="2">
      <t>キマツ</t>
    </rPh>
    <rPh sb="3" eb="5">
      <t>ヘンサ</t>
    </rPh>
    <phoneticPr fontId="1"/>
  </si>
  <si>
    <t>中間の偏差の2乗</t>
    <rPh sb="0" eb="2">
      <t>チュウカン</t>
    </rPh>
    <rPh sb="3" eb="5">
      <t>ヘンサ</t>
    </rPh>
    <rPh sb="7" eb="8">
      <t>ジョウ</t>
    </rPh>
    <phoneticPr fontId="1"/>
  </si>
  <si>
    <t>期末の偏差の2乗</t>
    <rPh sb="0" eb="2">
      <t>キマツ</t>
    </rPh>
    <rPh sb="3" eb="5">
      <t>ヘンサ</t>
    </rPh>
    <rPh sb="7" eb="8">
      <t>ジョウ</t>
    </rPh>
    <phoneticPr fontId="1"/>
  </si>
  <si>
    <t>共分散</t>
    <rPh sb="0" eb="3">
      <t>キョウブンサン</t>
    </rPh>
    <phoneticPr fontId="1"/>
  </si>
  <si>
    <t>相関係数</t>
    <rPh sb="0" eb="4">
      <t>ソウカンケイスウ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</si>
  <si>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</si>
  <si>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</si>
  <si>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</si>
  <si>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</si>
  <si>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</si>
  <si>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偏差の積</t>
    <rPh sb="0" eb="2">
      <t>ヘンサ</t>
    </rPh>
    <rPh sb="3" eb="4">
      <t>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</si>
</sst>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rgbClr val="002060">
                  <a:alpha val="98000"/>
                </a:srgbClr>
              </a:solidFill>
              <a:ln w="9525">
                <a:solidFill>
                  <a:srgbClr val="002060"/>
                </a:solidFill>
              </a:ln>
              <a:effectLst/>
            </c:spPr>
          </c:marker>
          <c:dPt>
            <c:idx val="1"/>
            <c:marker>
              <c:symbol val="square"/>
              <c:size val="11"/>
              <c:spPr>
                <a:solidFill>
                  <a:srgbClr val="C00000">
                    <a:alpha val="98000"/>
                  </a:srgbClr>
                </a:solidFill>
                <a:ln w="9525">
                  <a:solidFill>
                    <a:srgbClr val="C00000"/>
                  </a:solidFill>
                  <a:miter lim="800000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6DF1-4908-8AF7-E0AEEFD30A7B}"/>
              </c:ext>
            </c:extLst>
          </c:dPt>
          <c:dPt>
            <c:idx val="4"/>
            <c:marker>
              <c:symbol val="square"/>
              <c:size val="11"/>
              <c:spPr>
                <a:solidFill>
                  <a:srgbClr val="C00000">
                    <a:alpha val="98000"/>
                  </a:srgbClr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DF1-4908-8AF7-E0AEEFD30A7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998BD62D-8526-4164-9A87-AA51399D2598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3F9-4AB5-A1D1-025BFFCEB2B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454905E-3661-4A97-9937-CDA27243573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6DF1-4908-8AF7-E0AEEFD30A7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ADDC14C-A71A-42BB-B771-BE5CE23D2A0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3F9-4AB5-A1D1-025BFFCEB2B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84C9A1E-54E9-4F4E-B62D-2AAB45299A6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3F9-4AB5-A1D1-025BFFCEB2B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8764EBC-14DE-44A5-A1B2-0C7D880278A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6DF1-4908-8AF7-E0AEEFD30A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Sheet1!$B$2:$B$6</c:f>
              <c:numCache>
                <c:formatCode>General</c:formatCode>
                <c:ptCount val="5"/>
                <c:pt idx="0">
                  <c:v>80</c:v>
                </c:pt>
                <c:pt idx="1">
                  <c:v>40</c:v>
                </c:pt>
                <c:pt idx="2">
                  <c:v>55</c:v>
                </c:pt>
                <c:pt idx="3">
                  <c:v>40</c:v>
                </c:pt>
                <c:pt idx="4">
                  <c:v>70</c:v>
                </c:pt>
              </c:numCache>
            </c:numRef>
          </c:xVal>
          <c:yVal>
            <c:numRef>
              <c:f>Sheet1!$C$2:$C$6</c:f>
              <c:numCache>
                <c:formatCode>General</c:formatCode>
                <c:ptCount val="5"/>
                <c:pt idx="0">
                  <c:v>80</c:v>
                </c:pt>
                <c:pt idx="1">
                  <c:v>80</c:v>
                </c:pt>
                <c:pt idx="2">
                  <c:v>35</c:v>
                </c:pt>
                <c:pt idx="3">
                  <c:v>20</c:v>
                </c:pt>
                <c:pt idx="4">
                  <c:v>50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Sheet1!$A$2:$A$6</c15:f>
                <c15:dlblRangeCache>
                  <c:ptCount val="5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4">
                    <c:v>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50E-4299-97C8-057B2DD34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326863"/>
        <c:axId val="791564399"/>
      </c:scatterChart>
      <c:valAx>
        <c:axId val="788326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中間テスト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1564399"/>
        <c:crossesAt val="53"/>
        <c:crossBetween val="midCat"/>
      </c:valAx>
      <c:valAx>
        <c:axId val="791564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期末テスト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8326863"/>
        <c:crossesAt val="57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9</xdr:row>
      <xdr:rowOff>7620</xdr:rowOff>
    </xdr:from>
    <xdr:to>
      <xdr:col>7</xdr:col>
      <xdr:colOff>308610</xdr:colOff>
      <xdr:row>21</xdr:row>
      <xdr:rowOff>7620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82BED77F-3DE3-F149-71F2-C984EE9AB1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4E43F-2642-4E2C-8BA8-13CA291E4AAE}">
  <dimension ref="A1:M9"/>
  <sheetViews>
    <sheetView tabSelected="1" workbookViewId="0"/>
  </sheetViews>
  <sheetFormatPr defaultRowHeight="18" x14ac:dyDescent="0.45"/>
  <cols>
    <col min="5" max="6" width="10.3984375" bestFit="1" customWidth="1"/>
    <col min="8" max="9" width="15.3984375" bestFit="1" customWidth="1"/>
  </cols>
  <sheetData>
    <row r="1" spans="1:13" x14ac:dyDescent="0.45">
      <c r="A1" s="1"/>
      <c r="B1" s="2" t="s">
        <v>1</v>
      </c>
      <c r="C1" s="2" t="s">
        <v>2</v>
      </c>
      <c r="E1" t="s">
        <v>3</v>
      </c>
      <c r="F1" t="s">
        <v>4</v>
      </c>
      <c r="H1" t="s">
        <v>5</v>
      </c>
      <c r="I1" t="s">
        <v>6</v>
      </c>
      <c r="K1" t="s">
        <v>14</v>
      </c>
      <c r="M1" s="3" t="s">
        <v>8</v>
      </c>
    </row>
    <row r="2" spans="1:13" ht="18.600000000000001" thickBot="1" x14ac:dyDescent="0.5">
      <c r="A2" s="2" t="s">
        <v>9</v>
      </c>
      <c r="B2" s="1">
        <v>80</v>
      </c>
      <c r="C2" s="1">
        <v>80</v>
      </c>
      <c r="E2">
        <f>B2-B$8</f>
        <v>23</v>
      </c>
      <c r="F2">
        <f>C2-C$8</f>
        <v>27</v>
      </c>
      <c r="H2">
        <f>E2^2</f>
        <v>529</v>
      </c>
      <c r="I2">
        <f>F2^2</f>
        <v>729</v>
      </c>
      <c r="K2">
        <f>E2*F2</f>
        <v>621</v>
      </c>
      <c r="M2" s="4">
        <f>K9/(H9*I9)</f>
        <v>0.375</v>
      </c>
    </row>
    <row r="3" spans="1:13" x14ac:dyDescent="0.45">
      <c r="A3" s="2" t="s">
        <v>10</v>
      </c>
      <c r="B3" s="1">
        <v>40</v>
      </c>
      <c r="C3" s="1">
        <v>80</v>
      </c>
      <c r="E3">
        <f t="shared" ref="E3:E6" si="0">B3-B$8</f>
        <v>-17</v>
      </c>
      <c r="F3">
        <f t="shared" ref="F3:F6" si="1">C3-C$8</f>
        <v>27</v>
      </c>
      <c r="H3">
        <f t="shared" ref="H3:H6" si="2">E3^2</f>
        <v>289</v>
      </c>
      <c r="I3">
        <f t="shared" ref="I3:I6" si="3">F3^2</f>
        <v>729</v>
      </c>
      <c r="K3">
        <f t="shared" ref="K3:K6" si="4">E3*F3</f>
        <v>-459</v>
      </c>
    </row>
    <row r="4" spans="1:13" x14ac:dyDescent="0.45">
      <c r="A4" s="2" t="s">
        <v>11</v>
      </c>
      <c r="B4" s="1">
        <v>55</v>
      </c>
      <c r="C4" s="1">
        <v>35</v>
      </c>
      <c r="E4">
        <f t="shared" si="0"/>
        <v>-2</v>
      </c>
      <c r="F4">
        <f t="shared" si="1"/>
        <v>-18</v>
      </c>
      <c r="H4">
        <f t="shared" si="2"/>
        <v>4</v>
      </c>
      <c r="I4">
        <f t="shared" si="3"/>
        <v>324</v>
      </c>
      <c r="K4">
        <f t="shared" si="4"/>
        <v>36</v>
      </c>
    </row>
    <row r="5" spans="1:13" x14ac:dyDescent="0.45">
      <c r="A5" s="2" t="s">
        <v>12</v>
      </c>
      <c r="B5" s="1">
        <v>40</v>
      </c>
      <c r="C5" s="1">
        <v>20</v>
      </c>
      <c r="E5">
        <f t="shared" si="0"/>
        <v>-17</v>
      </c>
      <c r="F5">
        <f t="shared" si="1"/>
        <v>-33</v>
      </c>
      <c r="H5">
        <f t="shared" si="2"/>
        <v>289</v>
      </c>
      <c r="I5">
        <f t="shared" si="3"/>
        <v>1089</v>
      </c>
      <c r="K5">
        <f t="shared" si="4"/>
        <v>561</v>
      </c>
    </row>
    <row r="6" spans="1:13" x14ac:dyDescent="0.45">
      <c r="A6" s="2" t="s">
        <v>13</v>
      </c>
      <c r="B6" s="1">
        <v>70</v>
      </c>
      <c r="C6" s="1">
        <v>50</v>
      </c>
      <c r="E6">
        <f t="shared" si="0"/>
        <v>13</v>
      </c>
      <c r="F6">
        <f t="shared" si="1"/>
        <v>-3</v>
      </c>
      <c r="H6">
        <f t="shared" si="2"/>
        <v>169</v>
      </c>
      <c r="I6">
        <f t="shared" si="3"/>
        <v>9</v>
      </c>
      <c r="K6">
        <f t="shared" si="4"/>
        <v>-39</v>
      </c>
    </row>
    <row r="7" spans="1:13" ht="18.600000000000001" thickBot="1" x14ac:dyDescent="0.5"/>
    <row r="8" spans="1:13" x14ac:dyDescent="0.45">
      <c r="A8" t="s">
        <v>0</v>
      </c>
      <c r="B8">
        <f>AVERAGE(B2:B6)</f>
        <v>57</v>
      </c>
      <c r="C8">
        <f t="shared" ref="C8" si="5">AVERAGE(C2:C6)</f>
        <v>53</v>
      </c>
      <c r="H8">
        <f t="shared" ref="H8:I8" si="6">AVERAGE(H2:H6)</f>
        <v>256</v>
      </c>
      <c r="I8">
        <f t="shared" si="6"/>
        <v>576</v>
      </c>
      <c r="K8" s="3" t="s">
        <v>7</v>
      </c>
    </row>
    <row r="9" spans="1:13" ht="18.600000000000001" thickBot="1" x14ac:dyDescent="0.5">
      <c r="H9">
        <f>SQRT(H8)</f>
        <v>16</v>
      </c>
      <c r="I9">
        <f>SQRT(I8)</f>
        <v>24</v>
      </c>
      <c r="K9" s="4">
        <f>AVERAGE(K2:K6)</f>
        <v>144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2023-08-16T13:25:12Z</dcterms:created>
  <dcterms:modified xsi:type="dcterms:W3CDTF">2023-08-18T04:05:54Z</dcterms:modified>
</cp:coreProperties>
</file>